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\バックアップ用\▲社内書式ひな形\"/>
    </mc:Choice>
  </mc:AlternateContent>
  <xr:revisionPtr revIDLastSave="0" documentId="13_ncr:1_{C0CA86C0-B0FC-4D7C-B1BD-F229ADE41201}" xr6:coauthVersionLast="47" xr6:coauthVersionMax="47" xr10:uidLastSave="{00000000-0000-0000-0000-000000000000}"/>
  <workbookProtection workbookAlgorithmName="SHA-512" workbookHashValue="NKl9U9+v0a+I0YreFhNkYj/3ke1ha6N5M2j3VfuE5slL9ClCBkSUcLedwkm4dOSfe55OCdFi3o1gIzxnlnGbdw==" workbookSaltValue="AL9L4VFaS409U+bVGT07Og==" workbookSpinCount="100000" lockStructure="1"/>
  <bookViews>
    <workbookView xWindow="-120" yWindow="-120" windowWidth="29040" windowHeight="15720" xr2:uid="{3DEE6141-120D-498D-9D42-9F0BA2047D5B}"/>
  </bookViews>
  <sheets>
    <sheet name="お客様用" sheetId="1" r:id="rId1"/>
    <sheet name="センター控え" sheetId="2" r:id="rId2"/>
    <sheet name="発注者控え" sheetId="3" r:id="rId3"/>
  </sheets>
  <definedNames>
    <definedName name="_xlnm.Print_Area" localSheetId="0">お客様用!$A$1:$R$30</definedName>
    <definedName name="_xlnm.Print_Area" localSheetId="1">センター控え!$A$1:$R$30</definedName>
    <definedName name="_xlnm.Print_Area" localSheetId="2">発注者控え!$A$1:$R$31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O19" i="3" l="1"/>
  <c r="L19" i="3"/>
  <c r="I19" i="3"/>
  <c r="O19" i="2"/>
  <c r="L19" i="2"/>
  <c r="I19" i="2"/>
  <c r="N19" i="3"/>
  <c r="B19" i="2"/>
  <c r="F19" i="2"/>
  <c r="N19" i="2"/>
  <c r="K30" i="3"/>
  <c r="K29" i="3"/>
  <c r="K28" i="3"/>
  <c r="K27" i="3"/>
  <c r="K26" i="3"/>
  <c r="K30" i="2"/>
  <c r="K29" i="2"/>
  <c r="K28" i="2"/>
  <c r="K27" i="2"/>
  <c r="K26" i="2"/>
  <c r="B24" i="2"/>
  <c r="P23" i="2"/>
  <c r="N23" i="2"/>
  <c r="K23" i="2"/>
  <c r="H23" i="2"/>
  <c r="F23" i="2"/>
  <c r="C23" i="2"/>
  <c r="B22" i="2"/>
  <c r="B21" i="2"/>
  <c r="B20" i="2"/>
  <c r="K12" i="2"/>
  <c r="K11" i="2"/>
  <c r="K10" i="2"/>
  <c r="K9" i="2"/>
  <c r="K8" i="2"/>
  <c r="Q5" i="2"/>
  <c r="O5" i="2"/>
  <c r="L5" i="2"/>
  <c r="L5" i="3"/>
  <c r="B24" i="3"/>
  <c r="P23" i="3"/>
  <c r="N23" i="3"/>
  <c r="K23" i="3"/>
  <c r="H23" i="3"/>
  <c r="F23" i="3"/>
  <c r="C23" i="3"/>
  <c r="B22" i="3"/>
  <c r="B21" i="3"/>
  <c r="F19" i="3"/>
  <c r="B19" i="3"/>
  <c r="K12" i="3"/>
  <c r="K11" i="3"/>
  <c r="K10" i="3"/>
  <c r="K9" i="3"/>
  <c r="K8" i="3"/>
  <c r="Q5" i="3"/>
  <c r="O5" i="3"/>
</calcChain>
</file>

<file path=xl/sharedStrings.xml><?xml version="1.0" encoding="utf-8"?>
<sst xmlns="http://schemas.openxmlformats.org/spreadsheetml/2006/main" count="161" uniqueCount="54">
  <si>
    <t>お客様控え</t>
    <rPh sb="1" eb="4">
      <t>キャクサマヒカ</t>
    </rPh>
    <phoneticPr fontId="1"/>
  </si>
  <si>
    <t>仙台南部地区改良土センター利用計画申込書</t>
    <rPh sb="0" eb="6">
      <t>センダイナンブチク</t>
    </rPh>
    <rPh sb="6" eb="9">
      <t>カイリョウド</t>
    </rPh>
    <rPh sb="13" eb="17">
      <t>リヨウケイカク</t>
    </rPh>
    <rPh sb="17" eb="20">
      <t>モウシコミショ</t>
    </rPh>
    <phoneticPr fontId="1"/>
  </si>
  <si>
    <t>のところを入力してください。</t>
    <rPh sb="5" eb="7">
      <t>ニュウリョク</t>
    </rPh>
    <phoneticPr fontId="1"/>
  </si>
  <si>
    <t>仙台南部地区改良土センター</t>
    <rPh sb="0" eb="2">
      <t>センダイ</t>
    </rPh>
    <rPh sb="2" eb="4">
      <t>ナンブ</t>
    </rPh>
    <rPh sb="4" eb="6">
      <t>チク</t>
    </rPh>
    <rPh sb="6" eb="9">
      <t>カイリョウド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</si>
  <si>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</si>
  <si>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</si>
  <si>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</si>
  <si>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仙台砕石株式会社　　　御中</t>
    <rPh sb="3" eb="11">
      <t>センダイサイセキカブシキガイシャ</t>
    </rPh>
    <rPh sb="14" eb="16">
      <t>オンチュウ</t>
    </rPh>
    <phoneticPr fontId="1"/>
  </si>
  <si>
    <t>申請者様</t>
    <rPh sb="0" eb="4">
      <t>シンセイシャサマ</t>
    </rPh>
    <phoneticPr fontId="1"/>
  </si>
  <si>
    <t>会社名</t>
    <rPh sb="0" eb="3">
      <t>カイシャメイ</t>
    </rPh>
    <phoneticPr fontId="1"/>
  </si>
  <si>
    <t>㊞</t>
    <phoneticPr fontId="1"/>
  </si>
  <si>
    <t>ご住所</t>
    <rPh sb="1" eb="3">
      <t>ジュウショ</t>
    </rPh>
    <phoneticPr fontId="1"/>
  </si>
  <si>
    <t>お電話番号</t>
    <rPh sb="1" eb="5">
      <t>デンワバンゴウ</t>
    </rPh>
    <phoneticPr fontId="1"/>
  </si>
  <si>
    <t>工事担当者</t>
    <rPh sb="0" eb="5">
      <t>コウジタントウシャ</t>
    </rPh>
    <phoneticPr fontId="1"/>
  </si>
  <si>
    <t>仙台南部地区改良土センターの利用を次の通り申し込みます。</t>
    <rPh sb="0" eb="9">
      <t>センダイナンブチクカイリョウド</t>
    </rPh>
    <rPh sb="14" eb="16">
      <t>リヨウ</t>
    </rPh>
    <rPh sb="17" eb="18">
      <t>ツギ</t>
    </rPh>
    <rPh sb="19" eb="20">
      <t>トオ</t>
    </rPh>
    <rPh sb="21" eb="22">
      <t>モウ</t>
    </rPh>
    <rPh sb="23" eb="24">
      <t>コ</t>
    </rPh>
    <phoneticPr fontId="1"/>
  </si>
  <si>
    <t>区分</t>
    <rPh sb="0" eb="2">
      <t>クブン</t>
    </rPh>
    <phoneticPr fontId="1"/>
  </si>
  <si>
    <t>建設発生残土</t>
    <rPh sb="0" eb="2">
      <t>ケンセツ</t>
    </rPh>
    <rPh sb="2" eb="4">
      <t>ハッセイ</t>
    </rPh>
    <rPh sb="4" eb="6">
      <t>ザンド</t>
    </rPh>
    <phoneticPr fontId="1"/>
  </si>
  <si>
    <t>改良土（製品）</t>
    <rPh sb="0" eb="3">
      <t>カイリョウド</t>
    </rPh>
    <rPh sb="4" eb="6">
      <t>セイヒン</t>
    </rPh>
    <phoneticPr fontId="1"/>
  </si>
  <si>
    <t>改良土20　m/ｍ</t>
    <rPh sb="0" eb="3">
      <t>カイリョウド</t>
    </rPh>
    <phoneticPr fontId="1"/>
  </si>
  <si>
    <t>改良土　40ｍ/ｍ</t>
    <phoneticPr fontId="1"/>
  </si>
  <si>
    <t>数量</t>
    <rPh sb="0" eb="2">
      <t>スウリョウ</t>
    </rPh>
    <phoneticPr fontId="1"/>
  </si>
  <si>
    <t>ほぐし土量</t>
    <rPh sb="3" eb="4">
      <t>ツチ</t>
    </rPh>
    <rPh sb="4" eb="5">
      <t>リョウ</t>
    </rPh>
    <phoneticPr fontId="1"/>
  </si>
  <si>
    <t>ほぐし土量</t>
  </si>
  <si>
    <t>（変化率1.2）</t>
    <phoneticPr fontId="1"/>
  </si>
  <si>
    <t>（変化率1.33）</t>
    <phoneticPr fontId="1"/>
  </si>
  <si>
    <t>（変化率1.33）</t>
    <rPh sb="1" eb="4">
      <t>ヘンカリツ</t>
    </rPh>
    <phoneticPr fontId="1"/>
  </si>
  <si>
    <t>㎥</t>
    <phoneticPr fontId="1"/>
  </si>
  <si>
    <t>発注者</t>
    <rPh sb="0" eb="3">
      <t>ハッチュウシャ</t>
    </rPh>
    <phoneticPr fontId="1"/>
  </si>
  <si>
    <t>工事名</t>
    <rPh sb="0" eb="2">
      <t>コウジ</t>
    </rPh>
    <rPh sb="2" eb="3">
      <t>メイ</t>
    </rPh>
    <phoneticPr fontId="1"/>
  </si>
  <si>
    <t>工事場所 
（住　　所）</t>
    <rPh sb="0" eb="2">
      <t>コウジ</t>
    </rPh>
    <rPh sb="2" eb="4">
      <t>バショ</t>
    </rPh>
    <rPh sb="7" eb="8">
      <t>スミ</t>
    </rPh>
    <rPh sb="10" eb="11">
      <t>ショ</t>
    </rPh>
    <phoneticPr fontId="1"/>
  </si>
  <si>
    <t>工期</t>
    <rPh sb="0" eb="2">
      <t>コウキ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</si>
  <si>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</si>
  <si>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</si>
  <si>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〜</t>
    <phoneticPr fontId="1"/>
  </si>
  <si>
    <t>備考</t>
    <rPh sb="0" eb="2">
      <t>ビコウ</t>
    </rPh>
    <phoneticPr fontId="1"/>
  </si>
  <si>
    <t>注１　ご記入いただく数量はお手数ですが</t>
    <rPh sb="0" eb="1">
      <t>チュウ</t>
    </rPh>
    <rPh sb="4" eb="6">
      <t>キニュウ</t>
    </rPh>
    <rPh sb="10" eb="12">
      <t>スウリョウ</t>
    </rPh>
    <rPh sb="14" eb="16">
      <t>テスウ</t>
    </rPh>
    <phoneticPr fontId="1"/>
  </si>
  <si>
    <t>仙台南部地区改良土センター</t>
    <rPh sb="0" eb="9">
      <t>センダイナンブチクカイリョウド</t>
    </rPh>
    <phoneticPr fontId="1"/>
  </si>
  <si>
    <t>　　　全てほぐし土量でお願いいたします。</t>
    <rPh sb="3" eb="4">
      <t>スベ</t>
    </rPh>
    <rPh sb="8" eb="9">
      <t>ツチ</t>
    </rPh>
    <rPh sb="9" eb="10">
      <t>リョウ</t>
    </rPh>
    <rPh sb="12" eb="13">
      <t>ネガ</t>
    </rPh>
    <phoneticPr fontId="1"/>
  </si>
  <si>
    <t>注2　　発生土の変化率・・・1.2</t>
    <rPh sb="0" eb="1">
      <t>チュウ</t>
    </rPh>
    <rPh sb="4" eb="6">
      <t>ハッセイ</t>
    </rPh>
    <rPh sb="8" eb="10">
      <t>ヘンカ</t>
    </rPh>
    <rPh sb="10" eb="11">
      <t>リツ</t>
    </rPh>
    <phoneticPr fontId="1"/>
  </si>
  <si>
    <t>〒981-1241</t>
    <phoneticPr fontId="1"/>
  </si>
  <si>
    <t>注３　改良土の変化率・・・1.33</t>
    <rPh sb="0" eb="1">
      <t>チュウ</t>
    </rPh>
    <rPh sb="3" eb="6">
      <t>カイリョウド</t>
    </rPh>
    <rPh sb="7" eb="9">
      <t>ヘンカ</t>
    </rPh>
    <rPh sb="9" eb="10">
      <t>リツ</t>
    </rPh>
    <phoneticPr fontId="1"/>
  </si>
  <si>
    <t>宮城県名取市高舘熊野堂字石畑山15</t>
    <rPh sb="0" eb="11">
      <t>９８１－１２４１</t>
    </rPh>
    <rPh sb="11" eb="12">
      <t>アザ</t>
    </rPh>
    <rPh sb="12" eb="15">
      <t>イシハタヤマ</t>
    </rPh>
    <phoneticPr fontId="1"/>
  </si>
  <si>
    <t>　　（H18年4月1日改定）</t>
    <rPh sb="6" eb="7">
      <t>ネン</t>
    </rPh>
    <rPh sb="8" eb="9">
      <t>ガツ</t>
    </rPh>
    <rPh sb="10" eb="11">
      <t>ニチ</t>
    </rPh>
    <rPh sb="11" eb="13">
      <t>カイテイ</t>
    </rPh>
    <phoneticPr fontId="1"/>
  </si>
  <si>
    <t>電話　022-386-2121　FAX　022-386-2612</t>
    <rPh sb="0" eb="2">
      <t>デンワ</t>
    </rPh>
    <phoneticPr fontId="1"/>
  </si>
  <si>
    <t>センター控え</t>
    <rPh sb="4" eb="5">
      <t>ヒカ</t>
    </rPh>
    <phoneticPr fontId="1"/>
  </si>
  <si>
    <t>工事場所
（住　　所）</t>
    <rPh sb="0" eb="2">
      <t>コウジ</t>
    </rPh>
    <rPh sb="2" eb="4">
      <t>バショ</t>
    </rPh>
    <rPh sb="6" eb="7">
      <t>スミ</t>
    </rPh>
    <rPh sb="9" eb="10">
      <t>ショ</t>
    </rPh>
    <phoneticPr fontId="1"/>
  </si>
  <si>
    <t>発注者控え</t>
    <rPh sb="0" eb="3">
      <t>ハッチュウシャ</t>
    </rPh>
    <rPh sb="3" eb="4">
      <t>ヒカ</t>
    </rPh>
    <phoneticPr fontId="1"/>
  </si>
  <si>
    <t>仙台砕石株式会社　　　　　　㊞</t>
    <rPh sb="0" eb="8">
      <t>センダイサイセキカブシキガイシャ</t>
    </rPh>
    <phoneticPr fontId="1"/>
  </si>
  <si>
    <t>製品</t>
    <rPh sb="0" eb="2">
      <t>セイヒン</t>
    </rPh>
    <phoneticPr fontId="1"/>
  </si>
  <si>
    <t>改良土　40ｍ/ｍ</t>
  </si>
  <si>
    <t>（変化率1.33）</t>
    <phoneticPr fontId="1"/>
  </si>
  <si>
    <t>山砂</t>
    <rPh sb="0" eb="2">
      <t>ヤマズナ</t>
    </rPh>
    <phoneticPr fontId="1"/>
  </si>
  <si>
    <t>洗砂</t>
    <rPh sb="0" eb="1">
      <t>アラ</t>
    </rPh>
    <rPh sb="1" eb="2">
      <t>ズナ</t>
    </rPh>
    <phoneticPr fontId="1"/>
  </si>
  <si>
    <t>お客様控え、センター控え、発注者控えを３枚印刷して提出してください。</t>
    <rPh sb="2" eb="3">
      <t>サマ</t>
    </rPh>
    <rPh sb="3" eb="4">
      <t>ヒカ</t>
    </rPh>
    <rPh sb="10" eb="11">
      <t>ヒカ</t>
    </rPh>
    <rPh sb="13" eb="16">
      <t>ハッチュウシャ</t>
    </rPh>
    <rPh sb="16" eb="17">
      <t>ヒカ</t>
    </rPh>
    <rPh sb="20" eb="21">
      <t>マイ</t>
    </rPh>
    <rPh sb="21" eb="23">
      <t>インサツ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</si>
</sst>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6" xfId="0" applyBorder="1" applyAlignment="1"/>
    <xf numFmtId="0" fontId="0" fillId="0" borderId="1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16" xfId="0" applyBorder="1" applyAlignment="1">
      <alignment horizontal="right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4" xfId="0" applyBorder="1" applyAlignment="1"/>
    <xf numFmtId="0" fontId="9" fillId="0" borderId="0" xfId="0" applyFont="1">
      <alignment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8" fillId="0" borderId="18" xfId="0" applyFont="1" applyBorder="1" applyAlignment="1"/>
    <xf numFmtId="0" fontId="8" fillId="0" borderId="2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0" fillId="0" borderId="25" xfId="0" applyBorder="1">
      <alignment vertical="center"/>
    </xf>
    <xf numFmtId="0" fontId="0" fillId="0" borderId="5" xfId="0" applyBorder="1">
      <alignment vertical="center"/>
    </xf>
    <xf numFmtId="0" fontId="0" fillId="0" borderId="26" xfId="0" applyBorder="1">
      <alignment vertical="center"/>
    </xf>
    <xf numFmtId="0" fontId="0" fillId="0" borderId="9" xfId="0" applyBorder="1" applyAlignment="1"/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10" fillId="0" borderId="0" xfId="0" applyFont="1">
      <alignment vertical="center"/>
    </xf>
    <xf numFmtId="0" fontId="0" fillId="2" borderId="0" xfId="0" applyFill="1" applyAlignment="1">
      <alignment horizontal="left"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24</xdr:row>
      <xdr:rowOff>161926</xdr:rowOff>
    </xdr:from>
    <xdr:to>
      <xdr:col>9</xdr:col>
      <xdr:colOff>9525</xdr:colOff>
      <xdr:row>29</xdr:row>
      <xdr:rowOff>232397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7F53045-B2DF-4D27-9812-A2D9367C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8343901"/>
          <a:ext cx="1152525" cy="1261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24</xdr:row>
      <xdr:rowOff>161926</xdr:rowOff>
    </xdr:from>
    <xdr:to>
      <xdr:col>9</xdr:col>
      <xdr:colOff>9525</xdr:colOff>
      <xdr:row>29</xdr:row>
      <xdr:rowOff>232397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60EC2F5-6C71-46DA-84FE-AC1782E8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8343901"/>
          <a:ext cx="1152525" cy="1261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24</xdr:row>
      <xdr:rowOff>171451</xdr:rowOff>
    </xdr:from>
    <xdr:to>
      <xdr:col>9</xdr:col>
      <xdr:colOff>9525</xdr:colOff>
      <xdr:row>30</xdr:row>
      <xdr:rowOff>3797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CBAB602-CB7C-4C18-9D83-93059F4E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8353426"/>
          <a:ext cx="1152525" cy="1261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70D96-6833-4003-ADAA-FBE3BEE6BE3C}">
  <sheetPr>
    <pageSetUpPr fitToPage="1"/>
  </sheetPr>
  <dimension ref="A1:AG34"/>
  <sheetViews>
    <sheetView tabSelected="1" workbookViewId="0"/>
  </sheetViews>
  <sheetFormatPr defaultRowHeight="18.75" x14ac:dyDescent="0.4"/>
  <cols>
    <col min="1" max="1" width="17.125" customWidth="1"/>
    <col min="2" max="17" width="4.125" customWidth="1"/>
    <col min="18" max="19" width="3.875" customWidth="1"/>
    <col min="20" max="20" width="3.125" customWidth="1"/>
    <col min="21" max="21" width="4.875" customWidth="1"/>
    <col min="22" max="22" width="3.875" customWidth="1"/>
    <col min="23" max="25" width="6.25" customWidth="1"/>
    <col min="30" max="30" width="17.125" customWidth="1"/>
  </cols>
  <sheetData>
    <row r="1" spans="1:27" x14ac:dyDescent="0.4">
      <c r="P1" t="s">
        <v>0</v>
      </c>
    </row>
    <row r="2" spans="1:27" ht="12.75" customHeight="1" x14ac:dyDescent="0.4"/>
    <row r="3" spans="1:27" ht="25.5" x14ac:dyDescent="0.4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"/>
      <c r="T3" s="1"/>
      <c r="U3" s="1"/>
      <c r="V3" s="1"/>
      <c r="W3" s="1"/>
      <c r="X3" s="1"/>
    </row>
    <row r="4" spans="1:27" ht="23.25" customHeight="1" x14ac:dyDescent="0.4">
      <c r="Z4" s="2"/>
      <c r="AA4" s="3" t="s">
        <v>2</v>
      </c>
    </row>
    <row r="5" spans="1:27" x14ac:dyDescent="0.4">
      <c r="A5" s="4" t="s">
        <v>3</v>
      </c>
      <c r="F5" s="5"/>
      <c r="G5" s="5"/>
      <c r="H5" s="6"/>
      <c r="I5" s="5"/>
      <c r="L5" s="70"/>
      <c r="M5" s="70"/>
      <c r="N5" t="s">
        <v>4</v>
      </c>
      <c r="O5" s="7"/>
      <c r="P5" s="5" t="s">
        <v>5</v>
      </c>
      <c r="Q5" s="7"/>
      <c r="R5" s="5" t="s">
        <v>6</v>
      </c>
      <c r="Z5" s="83" t="s">
        <v>53</v>
      </c>
      <c r="AA5" s="3"/>
    </row>
    <row r="6" spans="1:27" x14ac:dyDescent="0.4">
      <c r="A6" s="4" t="s">
        <v>7</v>
      </c>
    </row>
    <row r="7" spans="1:27" ht="33.75" customHeight="1" x14ac:dyDescent="0.4">
      <c r="A7" s="8"/>
    </row>
    <row r="8" spans="1:27" ht="24" customHeight="1" x14ac:dyDescent="0.4">
      <c r="H8" t="s">
        <v>8</v>
      </c>
      <c r="K8" s="71"/>
      <c r="L8" s="71"/>
      <c r="M8" s="71"/>
      <c r="N8" s="71"/>
      <c r="O8" s="71"/>
      <c r="P8" s="71"/>
      <c r="Q8" s="71"/>
    </row>
    <row r="9" spans="1:27" ht="35.1" customHeight="1" x14ac:dyDescent="0.4">
      <c r="H9" t="s">
        <v>9</v>
      </c>
      <c r="K9" s="84"/>
      <c r="L9" s="84"/>
      <c r="M9" s="84"/>
      <c r="N9" s="84"/>
      <c r="O9" s="84"/>
      <c r="P9" s="84"/>
      <c r="Q9" s="84"/>
      <c r="R9" t="s">
        <v>10</v>
      </c>
      <c r="T9" s="5"/>
    </row>
    <row r="10" spans="1:27" ht="35.1" customHeight="1" x14ac:dyDescent="0.4">
      <c r="H10" t="s">
        <v>11</v>
      </c>
      <c r="K10" s="84"/>
      <c r="L10" s="84"/>
      <c r="M10" s="84"/>
      <c r="N10" s="84"/>
      <c r="O10" s="84"/>
      <c r="P10" s="84"/>
      <c r="Q10" s="84"/>
    </row>
    <row r="11" spans="1:27" ht="24" customHeight="1" x14ac:dyDescent="0.4">
      <c r="H11" t="s">
        <v>12</v>
      </c>
      <c r="K11" s="85"/>
      <c r="L11" s="85"/>
      <c r="M11" s="85"/>
      <c r="N11" s="85"/>
      <c r="O11" s="85"/>
      <c r="P11" s="85"/>
      <c r="Q11" s="85"/>
    </row>
    <row r="12" spans="1:27" ht="24" customHeight="1" x14ac:dyDescent="0.4">
      <c r="H12" s="9" t="s">
        <v>13</v>
      </c>
      <c r="I12" s="9"/>
      <c r="J12" s="9"/>
      <c r="K12" s="86"/>
      <c r="L12" s="86"/>
      <c r="M12" s="86"/>
      <c r="N12" s="86"/>
      <c r="O12" s="86"/>
      <c r="P12" s="86"/>
      <c r="Q12" s="86"/>
      <c r="R12" s="9" t="s">
        <v>10</v>
      </c>
      <c r="T12" s="5"/>
    </row>
    <row r="13" spans="1:27" ht="30" customHeight="1" x14ac:dyDescent="0.4"/>
    <row r="14" spans="1:27" x14ac:dyDescent="0.4">
      <c r="A14" t="s">
        <v>14</v>
      </c>
    </row>
    <row r="15" spans="1:27" x14ac:dyDescent="0.4">
      <c r="A15" s="56" t="s">
        <v>15</v>
      </c>
      <c r="B15" s="52" t="s">
        <v>16</v>
      </c>
      <c r="C15" s="57"/>
      <c r="D15" s="57"/>
      <c r="E15" s="58"/>
      <c r="F15" s="62" t="s">
        <v>17</v>
      </c>
      <c r="G15" s="63"/>
      <c r="H15" s="63"/>
      <c r="I15" s="63"/>
      <c r="J15" s="63"/>
      <c r="K15" s="64"/>
      <c r="L15" s="62" t="s">
        <v>48</v>
      </c>
      <c r="M15" s="63"/>
      <c r="N15" s="63"/>
      <c r="O15" s="63"/>
      <c r="P15" s="63"/>
      <c r="Q15" s="65"/>
      <c r="T15" s="10"/>
    </row>
    <row r="16" spans="1:27" x14ac:dyDescent="0.4">
      <c r="A16" s="56"/>
      <c r="B16" s="59"/>
      <c r="C16" s="60"/>
      <c r="D16" s="60"/>
      <c r="E16" s="61"/>
      <c r="F16" s="35" t="s">
        <v>18</v>
      </c>
      <c r="G16" s="31"/>
      <c r="H16" s="32"/>
      <c r="I16" s="36" t="s">
        <v>49</v>
      </c>
      <c r="J16" s="36"/>
      <c r="K16" s="39"/>
      <c r="L16" s="62" t="s">
        <v>51</v>
      </c>
      <c r="M16" s="63"/>
      <c r="N16" s="66"/>
      <c r="O16" s="63" t="s">
        <v>52</v>
      </c>
      <c r="P16" s="63"/>
      <c r="Q16" s="65"/>
    </row>
    <row r="17" spans="1:33" x14ac:dyDescent="0.4">
      <c r="A17" s="50" t="s">
        <v>20</v>
      </c>
      <c r="B17" s="51" t="s">
        <v>21</v>
      </c>
      <c r="C17" s="51"/>
      <c r="D17" s="51"/>
      <c r="E17" s="52"/>
      <c r="F17" s="28" t="s">
        <v>22</v>
      </c>
      <c r="G17" s="26"/>
      <c r="H17" s="29"/>
      <c r="I17" s="26" t="s">
        <v>22</v>
      </c>
      <c r="J17" s="33"/>
      <c r="K17" s="40"/>
      <c r="L17" s="33"/>
      <c r="M17" s="33"/>
      <c r="N17" s="29"/>
      <c r="O17" s="11"/>
      <c r="P17" s="11"/>
      <c r="Q17" s="12"/>
    </row>
    <row r="18" spans="1:33" ht="21" customHeight="1" x14ac:dyDescent="0.4">
      <c r="A18" s="50"/>
      <c r="B18" s="53" t="s">
        <v>23</v>
      </c>
      <c r="C18" s="45"/>
      <c r="D18" s="45"/>
      <c r="E18" s="45"/>
      <c r="F18" s="34" t="s">
        <v>24</v>
      </c>
      <c r="G18" s="11"/>
      <c r="H18" s="30"/>
      <c r="I18" s="38" t="s">
        <v>50</v>
      </c>
      <c r="J18" s="37"/>
      <c r="K18" s="41"/>
      <c r="N18" s="30"/>
      <c r="O18" s="11"/>
      <c r="P18" s="11"/>
      <c r="Q18" s="12"/>
    </row>
    <row r="19" spans="1:33" ht="42" customHeight="1" x14ac:dyDescent="0.4">
      <c r="A19" s="50"/>
      <c r="B19" s="54"/>
      <c r="C19" s="55"/>
      <c r="D19" s="55"/>
      <c r="E19" s="13" t="s">
        <v>26</v>
      </c>
      <c r="F19" s="67"/>
      <c r="G19" s="55"/>
      <c r="H19" s="14" t="s">
        <v>26</v>
      </c>
      <c r="I19" s="68"/>
      <c r="J19" s="55"/>
      <c r="K19" s="42" t="s">
        <v>26</v>
      </c>
      <c r="L19" s="67"/>
      <c r="M19" s="55"/>
      <c r="N19" s="14" t="s">
        <v>26</v>
      </c>
      <c r="O19" s="68"/>
      <c r="P19" s="55"/>
      <c r="Q19" s="15" t="s">
        <v>26</v>
      </c>
    </row>
    <row r="20" spans="1:33" ht="37.5" customHeight="1" x14ac:dyDescent="0.4">
      <c r="A20" s="16" t="s">
        <v>27</v>
      </c>
      <c r="B20" s="48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</row>
    <row r="21" spans="1:33" ht="37.5" customHeight="1" x14ac:dyDescent="0.4">
      <c r="A21" s="16" t="s">
        <v>28</v>
      </c>
      <c r="B21" s="48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33" ht="37.5" x14ac:dyDescent="0.4">
      <c r="A22" s="17" t="s">
        <v>29</v>
      </c>
      <c r="B22" s="48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2"/>
    </row>
    <row r="23" spans="1:33" ht="36.75" customHeight="1" x14ac:dyDescent="0.4">
      <c r="A23" s="18" t="s">
        <v>30</v>
      </c>
      <c r="B23" s="19"/>
      <c r="C23" s="49"/>
      <c r="D23" s="49"/>
      <c r="E23" s="20" t="s">
        <v>4</v>
      </c>
      <c r="F23" s="21"/>
      <c r="G23" s="20" t="s">
        <v>31</v>
      </c>
      <c r="H23" s="21"/>
      <c r="I23" s="20" t="s">
        <v>32</v>
      </c>
      <c r="J23" s="20" t="s">
        <v>33</v>
      </c>
      <c r="K23" s="49"/>
      <c r="L23" s="49"/>
      <c r="M23" s="20" t="s">
        <v>4</v>
      </c>
      <c r="N23" s="21"/>
      <c r="O23" s="20" t="s">
        <v>31</v>
      </c>
      <c r="P23" s="21"/>
      <c r="Q23" s="22" t="s">
        <v>32</v>
      </c>
    </row>
    <row r="24" spans="1:33" ht="55.5" customHeight="1" x14ac:dyDescent="0.4">
      <c r="A24" s="16" t="s">
        <v>34</v>
      </c>
      <c r="B24" s="48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</row>
    <row r="25" spans="1:33" ht="18.75" customHeight="1" x14ac:dyDescent="0.4">
      <c r="AF25" s="10"/>
      <c r="AG25" s="10"/>
    </row>
    <row r="26" spans="1:33" x14ac:dyDescent="0.4">
      <c r="A26" s="23" t="s">
        <v>35</v>
      </c>
      <c r="C26" s="3"/>
      <c r="E26" s="3"/>
      <c r="K26" s="3" t="s">
        <v>36</v>
      </c>
      <c r="O26" s="3"/>
      <c r="AD26" s="10"/>
    </row>
    <row r="27" spans="1:33" x14ac:dyDescent="0.4">
      <c r="A27" s="23" t="s">
        <v>37</v>
      </c>
      <c r="C27" s="24"/>
      <c r="E27" s="24"/>
      <c r="K27" s="8" t="s">
        <v>47</v>
      </c>
      <c r="O27" s="24"/>
      <c r="AD27" s="45"/>
    </row>
    <row r="28" spans="1:33" x14ac:dyDescent="0.4">
      <c r="A28" s="23" t="s">
        <v>38</v>
      </c>
      <c r="C28" s="25"/>
      <c r="E28" s="25"/>
      <c r="K28" s="25" t="s">
        <v>39</v>
      </c>
      <c r="O28" s="25"/>
      <c r="AD28" s="45"/>
    </row>
    <row r="29" spans="1:33" x14ac:dyDescent="0.4">
      <c r="A29" s="23" t="s">
        <v>40</v>
      </c>
      <c r="C29" s="25"/>
      <c r="E29" s="25"/>
      <c r="K29" s="25" t="s">
        <v>41</v>
      </c>
      <c r="O29" s="25"/>
      <c r="AD29" s="45"/>
    </row>
    <row r="30" spans="1:33" x14ac:dyDescent="0.4">
      <c r="A30" s="23" t="s">
        <v>42</v>
      </c>
      <c r="C30" s="25"/>
      <c r="E30" s="25"/>
      <c r="K30" s="27" t="s">
        <v>43</v>
      </c>
      <c r="O30" s="25"/>
      <c r="AD30" s="45"/>
    </row>
    <row r="31" spans="1:33" x14ac:dyDescent="0.4">
      <c r="C31" s="25"/>
      <c r="E31" s="25"/>
      <c r="K31" s="25"/>
      <c r="O31" s="25"/>
      <c r="AD31" s="45"/>
    </row>
    <row r="34" spans="8:8" x14ac:dyDescent="0.4">
      <c r="H34" s="11"/>
    </row>
  </sheetData>
  <sheetProtection selectLockedCells="1" selectUnlockedCells="1"/>
  <protectedRanges>
    <protectedRange algorithmName="SHA-512" hashValue="+fh1GIeekkszTuJL+aymXbnm41weLoOtUIEm7HHU9mdt6FZBrZ0fxf6s7xYKppZ2Ia5IK4T3YyVan1eJvX5chw==" saltValue="0IjA3PEwfVzz4Q9HuCcTLQ==" spinCount="100000" sqref="L5:M5 O5 Q5 K8:Q12 B19:D19 F19:G19 J19 O19:P19 B20:Q22 C23:D23 F23 H23 K23:L23 N23 P23 B24:Q24 L19" name="範囲1"/>
  </protectedRanges>
  <mergeCells count="28">
    <mergeCell ref="K11:Q11"/>
    <mergeCell ref="A3:R3"/>
    <mergeCell ref="L5:M5"/>
    <mergeCell ref="K8:Q8"/>
    <mergeCell ref="K9:Q9"/>
    <mergeCell ref="K10:Q10"/>
    <mergeCell ref="A17:A19"/>
    <mergeCell ref="B17:E17"/>
    <mergeCell ref="B18:E18"/>
    <mergeCell ref="B19:D19"/>
    <mergeCell ref="K12:Q12"/>
    <mergeCell ref="A15:A16"/>
    <mergeCell ref="B15:E16"/>
    <mergeCell ref="F15:K15"/>
    <mergeCell ref="L15:Q15"/>
    <mergeCell ref="L16:N16"/>
    <mergeCell ref="O16:Q16"/>
    <mergeCell ref="F19:G19"/>
    <mergeCell ref="I19:J19"/>
    <mergeCell ref="L19:M19"/>
    <mergeCell ref="O19:P19"/>
    <mergeCell ref="AD27:AD31"/>
    <mergeCell ref="B20:Q20"/>
    <mergeCell ref="B21:Q21"/>
    <mergeCell ref="B22:Q22"/>
    <mergeCell ref="C23:D23"/>
    <mergeCell ref="K23:L23"/>
    <mergeCell ref="B24:Q24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FD26-DC45-490E-9032-263D3BA6FF2E}">
  <sheetPr>
    <pageSetUpPr fitToPage="1"/>
  </sheetPr>
  <dimension ref="A1:AG34"/>
  <sheetViews>
    <sheetView workbookViewId="0"/>
  </sheetViews>
  <sheetFormatPr defaultColWidth="9" defaultRowHeight="18.75" x14ac:dyDescent="0.4"/>
  <cols>
    <col min="1" max="1" width="17.125" customWidth="1"/>
    <col min="2" max="17" width="4.125" customWidth="1"/>
    <col min="18" max="19" width="3.875" customWidth="1"/>
    <col min="20" max="20" width="3.125" customWidth="1"/>
    <col min="21" max="21" width="4.875" customWidth="1"/>
    <col min="22" max="22" width="3.875" customWidth="1"/>
    <col min="23" max="25" width="6.25" customWidth="1"/>
    <col min="30" max="30" width="17.125" customWidth="1"/>
  </cols>
  <sheetData>
    <row r="1" spans="1:24" x14ac:dyDescent="0.4">
      <c r="P1" t="s">
        <v>44</v>
      </c>
    </row>
    <row r="2" spans="1:24" ht="12.75" customHeight="1" x14ac:dyDescent="0.4"/>
    <row r="3" spans="1:24" ht="25.5" x14ac:dyDescent="0.4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"/>
      <c r="T3" s="1"/>
      <c r="U3" s="1"/>
      <c r="V3" s="1"/>
      <c r="W3" s="1"/>
      <c r="X3" s="1"/>
    </row>
    <row r="4" spans="1:24" ht="23.25" customHeight="1" x14ac:dyDescent="0.4"/>
    <row r="5" spans="1:24" x14ac:dyDescent="0.4">
      <c r="A5" s="6" t="s">
        <v>3</v>
      </c>
      <c r="F5" s="5"/>
      <c r="G5" s="5"/>
      <c r="H5" s="6"/>
      <c r="I5" s="5"/>
      <c r="L5" s="80" t="str">
        <f>IF(お客様用!L5=0,"",お客様用!L5)</f>
        <v/>
      </c>
      <c r="M5" s="80"/>
      <c r="N5" t="s">
        <v>4</v>
      </c>
      <c r="O5" s="5" t="str">
        <f>IF(お客様用!O5=0,"",お客様用!O5)</f>
        <v/>
      </c>
      <c r="P5" s="5" t="s">
        <v>5</v>
      </c>
      <c r="Q5" s="5" t="str">
        <f>IF(お客様用!Q5=0,"",お客様用!Q5)</f>
        <v/>
      </c>
      <c r="R5" s="5" t="s">
        <v>6</v>
      </c>
    </row>
    <row r="6" spans="1:24" x14ac:dyDescent="0.4">
      <c r="A6" s="6" t="s">
        <v>7</v>
      </c>
    </row>
    <row r="7" spans="1:24" ht="33.75" customHeight="1" x14ac:dyDescent="0.4"/>
    <row r="8" spans="1:24" ht="24" customHeight="1" x14ac:dyDescent="0.4">
      <c r="H8" t="s">
        <v>8</v>
      </c>
      <c r="K8" s="87" t="str">
        <f>IF(お客様用!K8=0,"",お客様用!K8)</f>
        <v/>
      </c>
      <c r="L8" s="87"/>
      <c r="M8" s="87"/>
      <c r="N8" s="87"/>
      <c r="O8" s="87"/>
      <c r="P8" s="87"/>
      <c r="Q8" s="87"/>
    </row>
    <row r="9" spans="1:24" ht="35.1" customHeight="1" x14ac:dyDescent="0.4">
      <c r="H9" t="s">
        <v>9</v>
      </c>
      <c r="K9" s="87" t="str">
        <f>IF(お客様用!K9=0,"",お客様用!K9)</f>
        <v/>
      </c>
      <c r="L9" s="87"/>
      <c r="M9" s="87"/>
      <c r="N9" s="87"/>
      <c r="O9" s="87"/>
      <c r="P9" s="87"/>
      <c r="Q9" s="87"/>
      <c r="R9" t="s">
        <v>10</v>
      </c>
      <c r="T9" s="5"/>
    </row>
    <row r="10" spans="1:24" ht="35.1" customHeight="1" x14ac:dyDescent="0.4">
      <c r="H10" t="s">
        <v>11</v>
      </c>
      <c r="K10" s="87" t="str">
        <f>IF(お客様用!K10=0,"",お客様用!K10)</f>
        <v/>
      </c>
      <c r="L10" s="87"/>
      <c r="M10" s="87"/>
      <c r="N10" s="87"/>
      <c r="O10" s="87"/>
      <c r="P10" s="87"/>
      <c r="Q10" s="87"/>
    </row>
    <row r="11" spans="1:24" ht="24" customHeight="1" x14ac:dyDescent="0.4">
      <c r="H11" t="s">
        <v>12</v>
      </c>
      <c r="K11" s="87" t="str">
        <f>IF(お客様用!K11=0,"",お客様用!K11)</f>
        <v/>
      </c>
      <c r="L11" s="87"/>
      <c r="M11" s="87"/>
      <c r="N11" s="87"/>
      <c r="O11" s="87"/>
      <c r="P11" s="87"/>
      <c r="Q11" s="87"/>
    </row>
    <row r="12" spans="1:24" ht="24" customHeight="1" x14ac:dyDescent="0.4">
      <c r="H12" s="9" t="s">
        <v>13</v>
      </c>
      <c r="I12" s="9"/>
      <c r="J12" s="9"/>
      <c r="K12" s="88" t="str">
        <f>IF(お客様用!K12=0,"",お客様用!K12)</f>
        <v/>
      </c>
      <c r="L12" s="88"/>
      <c r="M12" s="88"/>
      <c r="N12" s="88"/>
      <c r="O12" s="88"/>
      <c r="P12" s="88"/>
      <c r="Q12" s="88"/>
      <c r="R12" s="9" t="s">
        <v>10</v>
      </c>
      <c r="T12" s="5"/>
    </row>
    <row r="13" spans="1:24" ht="30" customHeight="1" x14ac:dyDescent="0.4"/>
    <row r="14" spans="1:24" x14ac:dyDescent="0.4">
      <c r="A14" t="s">
        <v>14</v>
      </c>
    </row>
    <row r="15" spans="1:24" x14ac:dyDescent="0.4">
      <c r="A15" s="56" t="s">
        <v>15</v>
      </c>
      <c r="B15" s="52" t="s">
        <v>16</v>
      </c>
      <c r="C15" s="57"/>
      <c r="D15" s="57"/>
      <c r="E15" s="58"/>
      <c r="F15" s="62" t="s">
        <v>17</v>
      </c>
      <c r="G15" s="63"/>
      <c r="H15" s="63"/>
      <c r="I15" s="63"/>
      <c r="J15" s="63"/>
      <c r="K15" s="64"/>
      <c r="L15" s="63" t="s">
        <v>48</v>
      </c>
      <c r="M15" s="63"/>
      <c r="N15" s="63"/>
      <c r="O15" s="63"/>
      <c r="P15" s="63"/>
      <c r="Q15" s="65"/>
      <c r="T15" s="10"/>
    </row>
    <row r="16" spans="1:24" x14ac:dyDescent="0.4">
      <c r="A16" s="56"/>
      <c r="B16" s="59"/>
      <c r="C16" s="60"/>
      <c r="D16" s="60"/>
      <c r="E16" s="61"/>
      <c r="F16" s="35" t="s">
        <v>18</v>
      </c>
      <c r="G16" s="31"/>
      <c r="H16" s="32"/>
      <c r="I16" s="36" t="s">
        <v>19</v>
      </c>
      <c r="J16" s="31"/>
      <c r="K16" s="39"/>
      <c r="L16" s="62" t="s">
        <v>51</v>
      </c>
      <c r="M16" s="63"/>
      <c r="N16" s="66"/>
      <c r="O16" s="63" t="s">
        <v>52</v>
      </c>
      <c r="P16" s="63"/>
      <c r="Q16" s="65"/>
    </row>
    <row r="17" spans="1:33" x14ac:dyDescent="0.4">
      <c r="A17" s="50" t="s">
        <v>20</v>
      </c>
      <c r="B17" s="52" t="s">
        <v>21</v>
      </c>
      <c r="C17" s="57"/>
      <c r="D17" s="57"/>
      <c r="E17" s="58"/>
      <c r="F17" s="28" t="s">
        <v>22</v>
      </c>
      <c r="G17" s="26"/>
      <c r="H17" s="29"/>
      <c r="I17" s="33" t="s">
        <v>21</v>
      </c>
      <c r="J17" s="33"/>
      <c r="K17" s="40"/>
      <c r="L17" s="43"/>
      <c r="M17" s="33"/>
      <c r="N17" s="29"/>
      <c r="O17" s="26"/>
      <c r="P17" s="11"/>
      <c r="Q17" s="12"/>
    </row>
    <row r="18" spans="1:33" ht="21" customHeight="1" x14ac:dyDescent="0.4">
      <c r="A18" s="50"/>
      <c r="B18" s="53" t="s">
        <v>23</v>
      </c>
      <c r="C18" s="45"/>
      <c r="D18" s="45"/>
      <c r="E18" s="78"/>
      <c r="F18" s="34" t="s">
        <v>24</v>
      </c>
      <c r="G18" s="11"/>
      <c r="H18" s="30"/>
      <c r="I18" s="37" t="s">
        <v>25</v>
      </c>
      <c r="J18" s="37"/>
      <c r="K18" s="41"/>
      <c r="L18" s="44"/>
      <c r="N18" s="30"/>
      <c r="O18" s="11"/>
      <c r="P18" s="11"/>
      <c r="Q18" s="12"/>
    </row>
    <row r="19" spans="1:33" ht="42" customHeight="1" x14ac:dyDescent="0.4">
      <c r="A19" s="50"/>
      <c r="B19" s="79" t="str">
        <f>IF(お客様用!B19=0,"",お客様用!B19)</f>
        <v/>
      </c>
      <c r="C19" s="74"/>
      <c r="D19" s="74"/>
      <c r="E19" s="13" t="s">
        <v>26</v>
      </c>
      <c r="F19" s="73" t="str">
        <f>IF(お客様用!F19=0,"",お客様用!F19)</f>
        <v/>
      </c>
      <c r="G19" s="74"/>
      <c r="H19" s="14" t="s">
        <v>26</v>
      </c>
      <c r="I19" s="74" t="str">
        <f>IF(お客様用!I19=0,"",お客様用!I19)</f>
        <v/>
      </c>
      <c r="J19" s="74"/>
      <c r="K19" s="42" t="s">
        <v>26</v>
      </c>
      <c r="L19" s="73" t="str">
        <f>IF(お客様用!L19=0,"",お客様用!L19)</f>
        <v/>
      </c>
      <c r="M19" s="74"/>
      <c r="N19" s="14" t="str">
        <f>IF(お客様用!N19=0,"",お客様用!N19)</f>
        <v>㎥</v>
      </c>
      <c r="O19" s="74" t="str">
        <f>IF(お客様用!O19=0,"",お客様用!O19)</f>
        <v/>
      </c>
      <c r="P19" s="74"/>
      <c r="Q19" s="15" t="s">
        <v>26</v>
      </c>
    </row>
    <row r="20" spans="1:33" ht="37.5" customHeight="1" x14ac:dyDescent="0.4">
      <c r="A20" s="16" t="s">
        <v>27</v>
      </c>
      <c r="B20" s="75" t="str">
        <f>IF(お客様用!B20=0,"",お客様用!B20)</f>
        <v/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33" ht="37.5" customHeight="1" x14ac:dyDescent="0.4">
      <c r="A21" s="16" t="s">
        <v>28</v>
      </c>
      <c r="B21" s="75" t="str">
        <f>IF(お客様用!B21=0,"",お客様用!B21)</f>
        <v/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33" ht="37.5" x14ac:dyDescent="0.4">
      <c r="A22" s="17" t="s">
        <v>45</v>
      </c>
      <c r="B22" s="75" t="str">
        <f>IF(お客様用!B22=0,"",お客様用!B22)</f>
        <v/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33" ht="36.75" customHeight="1" x14ac:dyDescent="0.4">
      <c r="A23" s="18" t="s">
        <v>30</v>
      </c>
      <c r="B23" s="19"/>
      <c r="C23" s="72" t="str">
        <f>IF(お客様用!C23=0,"",お客様用!C23)</f>
        <v/>
      </c>
      <c r="D23" s="72"/>
      <c r="E23" s="20" t="s">
        <v>4</v>
      </c>
      <c r="F23" s="20" t="str">
        <f>IF(お客様用!F23=0,"",お客様用!F23)</f>
        <v/>
      </c>
      <c r="G23" s="20" t="s">
        <v>31</v>
      </c>
      <c r="H23" s="20" t="str">
        <f>IF(お客様用!H23=0,"",お客様用!H23)</f>
        <v/>
      </c>
      <c r="I23" s="20" t="s">
        <v>32</v>
      </c>
      <c r="J23" s="20" t="s">
        <v>33</v>
      </c>
      <c r="K23" s="72" t="str">
        <f>IF(お客様用!K23=0,"",お客様用!K23)</f>
        <v/>
      </c>
      <c r="L23" s="72"/>
      <c r="M23" s="20" t="s">
        <v>4</v>
      </c>
      <c r="N23" s="20" t="str">
        <f>IF(お客様用!N23=0,"",お客様用!N23)</f>
        <v/>
      </c>
      <c r="O23" s="20" t="s">
        <v>31</v>
      </c>
      <c r="P23" s="20" t="str">
        <f>IF(お客様用!P23=0,"",お客様用!P23)</f>
        <v/>
      </c>
      <c r="Q23" s="22" t="s">
        <v>32</v>
      </c>
    </row>
    <row r="24" spans="1:33" ht="55.5" customHeight="1" x14ac:dyDescent="0.4">
      <c r="A24" s="16" t="s">
        <v>34</v>
      </c>
      <c r="B24" s="75" t="str">
        <f>IF(お客様用!B24=0,"",お客様用!B24)</f>
        <v/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</row>
    <row r="25" spans="1:33" ht="18.75" customHeight="1" x14ac:dyDescent="0.4">
      <c r="AF25" s="10"/>
      <c r="AG25" s="10"/>
    </row>
    <row r="26" spans="1:33" x14ac:dyDescent="0.4">
      <c r="A26" s="23" t="s">
        <v>35</v>
      </c>
      <c r="C26" s="3"/>
      <c r="E26" s="3"/>
      <c r="K26" s="3" t="str">
        <f>お客様用!K26</f>
        <v>仙台南部地区改良土センター</v>
      </c>
      <c r="O26" s="3"/>
      <c r="AD26" s="10"/>
    </row>
    <row r="27" spans="1:33" x14ac:dyDescent="0.4">
      <c r="A27" s="23" t="s">
        <v>37</v>
      </c>
      <c r="C27" s="24"/>
      <c r="E27" s="24"/>
      <c r="K27" t="str">
        <f>お客様用!K27</f>
        <v>仙台砕石株式会社　　　　　　㊞</v>
      </c>
      <c r="O27" s="24"/>
      <c r="AD27" s="45"/>
    </row>
    <row r="28" spans="1:33" x14ac:dyDescent="0.4">
      <c r="A28" s="23" t="s">
        <v>38</v>
      </c>
      <c r="C28" s="25"/>
      <c r="E28" s="25"/>
      <c r="K28" s="25" t="str">
        <f>お客様用!K28</f>
        <v>〒981-1241</v>
      </c>
      <c r="O28" s="25"/>
      <c r="AD28" s="45"/>
    </row>
    <row r="29" spans="1:33" x14ac:dyDescent="0.4">
      <c r="A29" s="23" t="s">
        <v>40</v>
      </c>
      <c r="C29" s="25"/>
      <c r="E29" s="25"/>
      <c r="K29" s="25" t="str">
        <f>お客様用!K29</f>
        <v>宮城県名取市高舘熊野堂字石畑山15</v>
      </c>
      <c r="O29" s="25"/>
      <c r="AD29" s="45"/>
    </row>
    <row r="30" spans="1:33" x14ac:dyDescent="0.4">
      <c r="A30" s="23" t="s">
        <v>42</v>
      </c>
      <c r="C30" s="25"/>
      <c r="E30" s="25"/>
      <c r="K30" s="27" t="str">
        <f>お客様用!K30</f>
        <v>電話　022-386-2121　FAX　022-386-2612</v>
      </c>
      <c r="O30" s="25"/>
      <c r="AD30" s="45"/>
    </row>
    <row r="31" spans="1:33" x14ac:dyDescent="0.4">
      <c r="C31" s="25"/>
      <c r="E31" s="25"/>
      <c r="K31" s="25"/>
      <c r="O31" s="25"/>
      <c r="AD31" s="45"/>
    </row>
    <row r="34" spans="8:8" x14ac:dyDescent="0.4">
      <c r="H34" s="11"/>
    </row>
  </sheetData>
  <sheetProtection algorithmName="SHA-512" hashValue="BXvz8P3ikiNyo2cNquYqpmbCQcEx4TumFIr1HmFuDx0Sa+GKZ9+oPyh5FNkCLNR9rmsKavsMmiwDpGut2PvESg==" saltValue="ESi/JqbEGlddQoSIsj1iTA==" spinCount="100000" sheet="1" formatCells="0" formatColumns="0" formatRows="0" insertColumns="0" insertRows="0" insertHyperlinks="0" deleteColumns="0" deleteRows="0" sort="0" autoFilter="0" pivotTables="0"/>
  <mergeCells count="28">
    <mergeCell ref="K11:Q11"/>
    <mergeCell ref="A3:R3"/>
    <mergeCell ref="L5:M5"/>
    <mergeCell ref="K8:Q8"/>
    <mergeCell ref="K9:Q9"/>
    <mergeCell ref="K10:Q10"/>
    <mergeCell ref="A17:A19"/>
    <mergeCell ref="B17:E17"/>
    <mergeCell ref="B18:E18"/>
    <mergeCell ref="B19:D19"/>
    <mergeCell ref="K12:Q12"/>
    <mergeCell ref="A15:A16"/>
    <mergeCell ref="B15:E16"/>
    <mergeCell ref="F15:K15"/>
    <mergeCell ref="L15:Q15"/>
    <mergeCell ref="L16:N16"/>
    <mergeCell ref="O16:Q16"/>
    <mergeCell ref="C23:D23"/>
    <mergeCell ref="K23:L23"/>
    <mergeCell ref="B24:Q24"/>
    <mergeCell ref="AD27:AD31"/>
    <mergeCell ref="F19:G19"/>
    <mergeCell ref="I19:J19"/>
    <mergeCell ref="L19:M19"/>
    <mergeCell ref="O19:P19"/>
    <mergeCell ref="B21:Q21"/>
    <mergeCell ref="B20:Q20"/>
    <mergeCell ref="B22:Q22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B974-B137-4E1A-8F5F-E608FC33351F}">
  <sheetPr>
    <pageSetUpPr fitToPage="1"/>
  </sheetPr>
  <dimension ref="A1:AG34"/>
  <sheetViews>
    <sheetView workbookViewId="0"/>
  </sheetViews>
  <sheetFormatPr defaultColWidth="9" defaultRowHeight="18.75" x14ac:dyDescent="0.4"/>
  <cols>
    <col min="1" max="1" width="17.125" customWidth="1"/>
    <col min="2" max="17" width="4.125" customWidth="1"/>
    <col min="18" max="19" width="3.875" customWidth="1"/>
    <col min="20" max="20" width="3.125" customWidth="1"/>
    <col min="21" max="21" width="4.875" customWidth="1"/>
    <col min="22" max="22" width="3.875" customWidth="1"/>
    <col min="23" max="25" width="6.25" customWidth="1"/>
    <col min="30" max="30" width="17.125" customWidth="1"/>
  </cols>
  <sheetData>
    <row r="1" spans="1:24" x14ac:dyDescent="0.4">
      <c r="P1" t="s">
        <v>46</v>
      </c>
    </row>
    <row r="2" spans="1:24" ht="12.75" customHeight="1" x14ac:dyDescent="0.4"/>
    <row r="3" spans="1:24" ht="25.5" x14ac:dyDescent="0.4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"/>
      <c r="T3" s="1"/>
      <c r="U3" s="1"/>
      <c r="V3" s="1"/>
      <c r="W3" s="1"/>
      <c r="X3" s="1"/>
    </row>
    <row r="4" spans="1:24" ht="23.25" customHeight="1" x14ac:dyDescent="0.4"/>
    <row r="5" spans="1:24" x14ac:dyDescent="0.4">
      <c r="A5" s="6" t="s">
        <v>3</v>
      </c>
      <c r="F5" s="5"/>
      <c r="G5" s="5"/>
      <c r="H5" s="6"/>
      <c r="I5" s="5"/>
      <c r="L5" s="80" t="str">
        <f>IF(お客様用!L5=0,"",お客様用!L5)</f>
        <v/>
      </c>
      <c r="M5" s="80"/>
      <c r="N5" t="s">
        <v>4</v>
      </c>
      <c r="O5" s="5" t="str">
        <f>IF(お客様用!O5=0,"",お客様用!O5)</f>
        <v/>
      </c>
      <c r="P5" s="5" t="s">
        <v>5</v>
      </c>
      <c r="Q5" s="5" t="str">
        <f>IF(お客様用!Q5=0,"",お客様用!Q5)</f>
        <v/>
      </c>
      <c r="R5" s="5" t="s">
        <v>6</v>
      </c>
    </row>
    <row r="6" spans="1:24" x14ac:dyDescent="0.4">
      <c r="A6" s="6" t="s">
        <v>7</v>
      </c>
    </row>
    <row r="7" spans="1:24" ht="33.75" customHeight="1" x14ac:dyDescent="0.4"/>
    <row r="8" spans="1:24" ht="24" customHeight="1" x14ac:dyDescent="0.4">
      <c r="H8" t="s">
        <v>8</v>
      </c>
      <c r="K8" s="87" t="str">
        <f>IF(お客様用!K8=0,"",お客様用!K8)</f>
        <v/>
      </c>
      <c r="L8" s="87"/>
      <c r="M8" s="87"/>
      <c r="N8" s="87"/>
      <c r="O8" s="87"/>
      <c r="P8" s="87"/>
      <c r="Q8" s="87"/>
    </row>
    <row r="9" spans="1:24" ht="35.1" customHeight="1" x14ac:dyDescent="0.4">
      <c r="H9" t="s">
        <v>9</v>
      </c>
      <c r="K9" s="87" t="str">
        <f>IF(お客様用!K9=0,"",お客様用!K9)</f>
        <v/>
      </c>
      <c r="L9" s="87"/>
      <c r="M9" s="87"/>
      <c r="N9" s="87"/>
      <c r="O9" s="87"/>
      <c r="P9" s="87"/>
      <c r="Q9" s="87"/>
      <c r="R9" t="s">
        <v>10</v>
      </c>
      <c r="T9" s="5"/>
    </row>
    <row r="10" spans="1:24" ht="35.1" customHeight="1" x14ac:dyDescent="0.4">
      <c r="H10" t="s">
        <v>11</v>
      </c>
      <c r="K10" s="87" t="str">
        <f>IF(お客様用!K10=0,"",お客様用!K10)</f>
        <v/>
      </c>
      <c r="L10" s="87"/>
      <c r="M10" s="87"/>
      <c r="N10" s="87"/>
      <c r="O10" s="87"/>
      <c r="P10" s="87"/>
      <c r="Q10" s="87"/>
    </row>
    <row r="11" spans="1:24" ht="24" customHeight="1" x14ac:dyDescent="0.4">
      <c r="H11" t="s">
        <v>12</v>
      </c>
      <c r="K11" s="87" t="str">
        <f>IF(お客様用!K11=0,"",お客様用!K11)</f>
        <v/>
      </c>
      <c r="L11" s="87"/>
      <c r="M11" s="87"/>
      <c r="N11" s="87"/>
      <c r="O11" s="87"/>
      <c r="P11" s="87"/>
      <c r="Q11" s="87"/>
    </row>
    <row r="12" spans="1:24" ht="24" customHeight="1" x14ac:dyDescent="0.4">
      <c r="H12" s="9" t="s">
        <v>13</v>
      </c>
      <c r="I12" s="9"/>
      <c r="J12" s="9"/>
      <c r="K12" s="88" t="str">
        <f>IF(お客様用!K12=0,"",お客様用!K12)</f>
        <v/>
      </c>
      <c r="L12" s="88"/>
      <c r="M12" s="88"/>
      <c r="N12" s="88"/>
      <c r="O12" s="88"/>
      <c r="P12" s="88"/>
      <c r="Q12" s="88"/>
      <c r="R12" s="9" t="s">
        <v>10</v>
      </c>
      <c r="T12" s="5"/>
    </row>
    <row r="13" spans="1:24" ht="30" customHeight="1" x14ac:dyDescent="0.4"/>
    <row r="14" spans="1:24" x14ac:dyDescent="0.4">
      <c r="A14" t="s">
        <v>14</v>
      </c>
    </row>
    <row r="15" spans="1:24" x14ac:dyDescent="0.4">
      <c r="A15" s="56" t="s">
        <v>15</v>
      </c>
      <c r="B15" s="52" t="s">
        <v>16</v>
      </c>
      <c r="C15" s="57"/>
      <c r="D15" s="57"/>
      <c r="E15" s="58"/>
      <c r="F15" s="62" t="s">
        <v>17</v>
      </c>
      <c r="G15" s="63"/>
      <c r="H15" s="63"/>
      <c r="I15" s="63"/>
      <c r="J15" s="63"/>
      <c r="K15" s="64"/>
      <c r="L15" s="63" t="s">
        <v>48</v>
      </c>
      <c r="M15" s="63"/>
      <c r="N15" s="63"/>
      <c r="O15" s="63"/>
      <c r="P15" s="63"/>
      <c r="Q15" s="65"/>
      <c r="T15" s="10"/>
    </row>
    <row r="16" spans="1:24" x14ac:dyDescent="0.4">
      <c r="A16" s="56"/>
      <c r="B16" s="59"/>
      <c r="C16" s="60"/>
      <c r="D16" s="60"/>
      <c r="E16" s="60"/>
      <c r="F16" s="35" t="s">
        <v>18</v>
      </c>
      <c r="G16" s="31"/>
      <c r="H16" s="32"/>
      <c r="I16" s="36" t="s">
        <v>19</v>
      </c>
      <c r="J16" s="36"/>
      <c r="K16" s="39"/>
      <c r="L16" s="62" t="s">
        <v>51</v>
      </c>
      <c r="M16" s="63"/>
      <c r="N16" s="66"/>
      <c r="O16" s="63" t="s">
        <v>52</v>
      </c>
      <c r="P16" s="63"/>
      <c r="Q16" s="65"/>
    </row>
    <row r="17" spans="1:33" x14ac:dyDescent="0.4">
      <c r="A17" s="50" t="s">
        <v>20</v>
      </c>
      <c r="B17" s="51" t="s">
        <v>21</v>
      </c>
      <c r="C17" s="51"/>
      <c r="D17" s="51"/>
      <c r="E17" s="52"/>
      <c r="F17" s="28" t="s">
        <v>22</v>
      </c>
      <c r="G17" s="26"/>
      <c r="H17" s="29"/>
      <c r="I17" s="33" t="s">
        <v>21</v>
      </c>
      <c r="J17" s="33"/>
      <c r="K17" s="41"/>
      <c r="L17" s="44"/>
      <c r="N17" s="29"/>
      <c r="O17" s="11"/>
      <c r="P17" s="11"/>
      <c r="Q17" s="12"/>
    </row>
    <row r="18" spans="1:33" ht="21" customHeight="1" x14ac:dyDescent="0.4">
      <c r="A18" s="50"/>
      <c r="B18" s="53" t="s">
        <v>23</v>
      </c>
      <c r="C18" s="45"/>
      <c r="D18" s="45"/>
      <c r="E18" s="45"/>
      <c r="F18" s="34" t="s">
        <v>24</v>
      </c>
      <c r="G18" s="11"/>
      <c r="H18" s="30"/>
      <c r="I18" s="37" t="s">
        <v>25</v>
      </c>
      <c r="J18" s="37"/>
      <c r="K18" s="41"/>
      <c r="L18" s="44"/>
      <c r="N18" s="30"/>
      <c r="O18" s="11"/>
      <c r="P18" s="11"/>
      <c r="Q18" s="12"/>
    </row>
    <row r="19" spans="1:33" ht="42" customHeight="1" x14ac:dyDescent="0.4">
      <c r="A19" s="50"/>
      <c r="B19" s="79" t="str">
        <f>IF(お客様用!B19=0,"",お客様用!B19)</f>
        <v/>
      </c>
      <c r="C19" s="74"/>
      <c r="D19" s="74"/>
      <c r="E19" s="13" t="s">
        <v>26</v>
      </c>
      <c r="F19" s="73" t="str">
        <f>IF(お客様用!F19=0,"",お客様用!F19)</f>
        <v/>
      </c>
      <c r="G19" s="74"/>
      <c r="H19" s="14" t="s">
        <v>26</v>
      </c>
      <c r="I19" s="74" t="str">
        <f>IF(お客様用!I19=0,"",お客様用!I19)</f>
        <v/>
      </c>
      <c r="J19" s="74"/>
      <c r="K19" s="42" t="s">
        <v>26</v>
      </c>
      <c r="L19" s="73" t="str">
        <f>IF(お客様用!L19=0,"",お客様用!L19)</f>
        <v/>
      </c>
      <c r="M19" s="74"/>
      <c r="N19" s="14" t="str">
        <f>IF(お客様用!N19=0,"",お客様用!N19)</f>
        <v>㎥</v>
      </c>
      <c r="O19" s="74" t="str">
        <f>IF(お客様用!O19=0,"",お客様用!O19)</f>
        <v/>
      </c>
      <c r="P19" s="74"/>
      <c r="Q19" s="15" t="s">
        <v>26</v>
      </c>
    </row>
    <row r="20" spans="1:33" ht="37.5" customHeight="1" x14ac:dyDescent="0.4">
      <c r="A20" s="16" t="s">
        <v>27</v>
      </c>
      <c r="B20" s="75" t="str">
        <f>IF(お客様用!B20=0,"",お客様用!B20)</f>
        <v/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33" ht="37.5" customHeight="1" x14ac:dyDescent="0.4">
      <c r="A21" s="16" t="s">
        <v>28</v>
      </c>
      <c r="B21" s="75" t="str">
        <f>IF(お客様用!B21=0,"",お客様用!B21)</f>
        <v/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33" ht="37.5" x14ac:dyDescent="0.4">
      <c r="A22" s="17" t="s">
        <v>45</v>
      </c>
      <c r="B22" s="75" t="str">
        <f>IF(お客様用!B22=0,"",お客様用!B22)</f>
        <v/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33" ht="36.75" customHeight="1" x14ac:dyDescent="0.4">
      <c r="A23" s="18" t="s">
        <v>30</v>
      </c>
      <c r="B23" s="19"/>
      <c r="C23" s="72" t="str">
        <f>IF(お客様用!C23=0,"",お客様用!C23)</f>
        <v/>
      </c>
      <c r="D23" s="72"/>
      <c r="E23" s="20" t="s">
        <v>4</v>
      </c>
      <c r="F23" s="20" t="str">
        <f>IF(お客様用!F23=0,"",お客様用!F23)</f>
        <v/>
      </c>
      <c r="G23" s="20" t="s">
        <v>31</v>
      </c>
      <c r="H23" s="20" t="str">
        <f>IF(お客様用!H23=0,"",お客様用!H23)</f>
        <v/>
      </c>
      <c r="I23" s="20" t="s">
        <v>32</v>
      </c>
      <c r="J23" s="20" t="s">
        <v>33</v>
      </c>
      <c r="K23" s="72" t="str">
        <f>IF(お客様用!K23=0,"",お客様用!K23)</f>
        <v/>
      </c>
      <c r="L23" s="72"/>
      <c r="M23" s="20" t="s">
        <v>4</v>
      </c>
      <c r="N23" s="20" t="str">
        <f>IF(お客様用!N23=0,"",お客様用!N23)</f>
        <v/>
      </c>
      <c r="O23" s="20" t="s">
        <v>31</v>
      </c>
      <c r="P23" s="20" t="str">
        <f>IF(お客様用!P23=0,"",お客様用!P23)</f>
        <v/>
      </c>
      <c r="Q23" s="22" t="s">
        <v>32</v>
      </c>
    </row>
    <row r="24" spans="1:33" ht="55.5" customHeight="1" x14ac:dyDescent="0.4">
      <c r="A24" s="16" t="s">
        <v>34</v>
      </c>
      <c r="B24" s="75" t="str">
        <f>IF(お客様用!B24=0,"",お客様用!B24)</f>
        <v/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</row>
    <row r="25" spans="1:33" ht="18.75" customHeight="1" x14ac:dyDescent="0.4">
      <c r="AF25" s="10"/>
      <c r="AG25" s="10"/>
    </row>
    <row r="26" spans="1:33" x14ac:dyDescent="0.4">
      <c r="A26" s="23" t="s">
        <v>35</v>
      </c>
      <c r="C26" s="3"/>
      <c r="E26" s="3"/>
      <c r="K26" s="3" t="str">
        <f>お客様用!K26</f>
        <v>仙台南部地区改良土センター</v>
      </c>
      <c r="O26" s="3"/>
      <c r="AD26" s="10"/>
    </row>
    <row r="27" spans="1:33" x14ac:dyDescent="0.4">
      <c r="A27" s="23" t="s">
        <v>37</v>
      </c>
      <c r="C27" s="24"/>
      <c r="E27" s="24"/>
      <c r="K27" t="str">
        <f>お客様用!K27</f>
        <v>仙台砕石株式会社　　　　　　㊞</v>
      </c>
      <c r="O27" s="24"/>
      <c r="AD27" s="45"/>
    </row>
    <row r="28" spans="1:33" x14ac:dyDescent="0.4">
      <c r="A28" s="23" t="s">
        <v>38</v>
      </c>
      <c r="C28" s="25"/>
      <c r="E28" s="25"/>
      <c r="K28" s="25" t="str">
        <f>お客様用!K28</f>
        <v>〒981-1241</v>
      </c>
      <c r="O28" s="25"/>
      <c r="AD28" s="45"/>
    </row>
    <row r="29" spans="1:33" x14ac:dyDescent="0.4">
      <c r="A29" s="23" t="s">
        <v>40</v>
      </c>
      <c r="C29" s="25"/>
      <c r="E29" s="25"/>
      <c r="K29" s="25" t="str">
        <f>お客様用!K29</f>
        <v>宮城県名取市高舘熊野堂字石畑山15</v>
      </c>
      <c r="O29" s="25"/>
      <c r="AD29" s="45"/>
    </row>
    <row r="30" spans="1:33" x14ac:dyDescent="0.4">
      <c r="A30" s="23" t="s">
        <v>42</v>
      </c>
      <c r="C30" s="25"/>
      <c r="E30" s="25"/>
      <c r="K30" s="27" t="str">
        <f>お客様用!K30</f>
        <v>電話　022-386-2121　FAX　022-386-2612</v>
      </c>
      <c r="O30" s="25"/>
      <c r="AD30" s="45"/>
    </row>
    <row r="31" spans="1:33" x14ac:dyDescent="0.4">
      <c r="C31" s="25"/>
      <c r="E31" s="25"/>
      <c r="K31" s="25"/>
      <c r="O31" s="25"/>
      <c r="AD31" s="45"/>
    </row>
    <row r="34" spans="8:8" x14ac:dyDescent="0.4">
      <c r="H34" s="11"/>
    </row>
  </sheetData>
  <sheetProtection algorithmName="SHA-512" hashValue="3qBFR3MunRnUJMa3V6gt4UeqtvX7ICpYdXdtvkXmAz2GYW525RUMUR4LxCvDKKge45/rR8gO8akJQ9Zq8fsRdA==" saltValue="qmNyBZnVBno0sh8bn2Yh8w==" spinCount="100000" sheet="1" formatCells="0" formatColumns="0" formatRows="0" insertColumns="0" insertRows="0" insertHyperlinks="0" deleteColumns="0" deleteRows="0" sort="0" autoFilter="0" pivotTables="0"/>
  <mergeCells count="28">
    <mergeCell ref="K11:Q11"/>
    <mergeCell ref="A3:R3"/>
    <mergeCell ref="L5:M5"/>
    <mergeCell ref="K8:Q8"/>
    <mergeCell ref="K9:Q9"/>
    <mergeCell ref="K10:Q10"/>
    <mergeCell ref="A17:A19"/>
    <mergeCell ref="B17:E17"/>
    <mergeCell ref="B18:E18"/>
    <mergeCell ref="B19:D19"/>
    <mergeCell ref="K12:Q12"/>
    <mergeCell ref="A15:A16"/>
    <mergeCell ref="B15:E16"/>
    <mergeCell ref="F15:K15"/>
    <mergeCell ref="L15:Q15"/>
    <mergeCell ref="L16:N16"/>
    <mergeCell ref="O16:Q16"/>
    <mergeCell ref="C23:D23"/>
    <mergeCell ref="K23:L23"/>
    <mergeCell ref="B24:Q24"/>
    <mergeCell ref="AD27:AD31"/>
    <mergeCell ref="F19:G19"/>
    <mergeCell ref="I19:J19"/>
    <mergeCell ref="L19:M19"/>
    <mergeCell ref="O19:P19"/>
    <mergeCell ref="B21:Q21"/>
    <mergeCell ref="B20:Q20"/>
    <mergeCell ref="B22:Q22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お客様用</vt:lpstr>
      <vt:lpstr>センター控え</vt:lpstr>
      <vt:lpstr>発注者控え</vt:lpstr>
      <vt:lpstr>お客様用!Print_Area</vt:lpstr>
      <vt:lpstr>センター控え!Print_Area</vt:lpstr>
      <vt:lpstr>発注者控え!Print_Area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</dc:creator>
  <cp:lastModifiedBy>sendaisaiseki2121@outlook.jp</cp:lastModifiedBy>
  <cp:lastPrinted>2024-04-12T00:30:28Z</cp:lastPrinted>
  <dcterms:created xsi:type="dcterms:W3CDTF">2022-06-28T04:16:06Z</dcterms:created>
  <dcterms:modified xsi:type="dcterms:W3CDTF">2024-04-12T00:30:55Z</dcterms:modified>
</cp:coreProperties>
</file>